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</sheets>
  <definedNames>
    <definedName name="_GoBack" localSheetId="0">'Sheet1'!#REF!</definedName>
  </definedNames>
  <calcPr fullCalcOnLoad="1"/>
</workbook>
</file>

<file path=xl/sharedStrings.xml><?xml version="1.0" encoding="utf-8"?>
<sst xmlns="http://schemas.openxmlformats.org/spreadsheetml/2006/main" count="380" uniqueCount="105">
  <si>
    <r>
      <t xml:space="preserve">                                    江西农业大学2024年推免生推荐名单汇总表
   </t>
    </r>
    <r>
      <rPr>
        <b/>
        <sz val="12"/>
        <rFont val="宋体"/>
        <family val="0"/>
      </rPr>
      <t>学院：（盖章）            审核人员（签字）：                     分管领导（签字）：                  主要领导（签字）：</t>
    </r>
  </si>
  <si>
    <t>序
号</t>
  </si>
  <si>
    <t>本科所在学院</t>
  </si>
  <si>
    <t>姓名</t>
  </si>
  <si>
    <t>性别</t>
  </si>
  <si>
    <t>身份证号</t>
  </si>
  <si>
    <t>本科专业</t>
  </si>
  <si>
    <t>申请
（校内/校外）</t>
  </si>
  <si>
    <t>申请学校</t>
  </si>
  <si>
    <t>申请学院</t>
  </si>
  <si>
    <t>申请专业</t>
  </si>
  <si>
    <t>前六学期必修课程总平均成绩</t>
  </si>
  <si>
    <t>前五学期奖学金综合测评平均成绩</t>
  </si>
  <si>
    <t>综合评价加分项目成绩</t>
  </si>
  <si>
    <t>综合排名成绩</t>
  </si>
  <si>
    <t>排名</t>
  </si>
  <si>
    <t>推荐情况</t>
  </si>
  <si>
    <t>备注</t>
  </si>
  <si>
    <t>食品科学与工程学院</t>
  </si>
  <si>
    <t>蔡璨</t>
  </si>
  <si>
    <t>女</t>
  </si>
  <si>
    <t>360103200301011743</t>
  </si>
  <si>
    <t>食品科学与工程</t>
  </si>
  <si>
    <t>校外</t>
  </si>
  <si>
    <t>江南大学</t>
  </si>
  <si>
    <t>0.00</t>
  </si>
  <si>
    <t>拟推荐</t>
  </si>
  <si>
    <t>惟义班</t>
  </si>
  <si>
    <t>张颖琦</t>
  </si>
  <si>
    <t>362322200305120041</t>
  </si>
  <si>
    <t>校内</t>
  </si>
  <si>
    <t>江西农业大学</t>
  </si>
  <si>
    <t>农产品加工及贮藏工程</t>
  </si>
  <si>
    <t>熊婧</t>
  </si>
  <si>
    <t>362228200206120161</t>
  </si>
  <si>
    <t>不推荐</t>
  </si>
  <si>
    <t>放弃</t>
  </si>
  <si>
    <t>朱小小</t>
  </si>
  <si>
    <t>360782200108304120</t>
  </si>
  <si>
    <t>食品科学</t>
  </si>
  <si>
    <t>史贤能</t>
  </si>
  <si>
    <t>男</t>
  </si>
  <si>
    <t>360105200208290031</t>
  </si>
  <si>
    <t>食品加工与安全</t>
  </si>
  <si>
    <t xml:space="preserve"> </t>
  </si>
  <si>
    <t>曾源茜</t>
  </si>
  <si>
    <t>362502200104256861</t>
  </si>
  <si>
    <t>陈佳欣</t>
  </si>
  <si>
    <t>360823200204134526</t>
  </si>
  <si>
    <t>王盛</t>
  </si>
  <si>
    <t>362329200310150311</t>
  </si>
  <si>
    <t>李航</t>
  </si>
  <si>
    <t>411325200109152321</t>
  </si>
  <si>
    <t>许佳欢</t>
  </si>
  <si>
    <t>362502200204090627</t>
  </si>
  <si>
    <t>吴佩</t>
  </si>
  <si>
    <t>362502200011045088</t>
  </si>
  <si>
    <t>陈巧</t>
  </si>
  <si>
    <t>36031320020211401X</t>
  </si>
  <si>
    <t>食品营养与安全</t>
  </si>
  <si>
    <t>冷妍</t>
  </si>
  <si>
    <t>360424200208170684</t>
  </si>
  <si>
    <t>谢一凡</t>
  </si>
  <si>
    <t>330181200208305329</t>
  </si>
  <si>
    <t>李泽慧</t>
  </si>
  <si>
    <t>612725200010060822</t>
  </si>
  <si>
    <t>喻国强</t>
  </si>
  <si>
    <t>362502200205195615</t>
  </si>
  <si>
    <t>吾豪俊</t>
  </si>
  <si>
    <t>33082120020206727X</t>
  </si>
  <si>
    <t>农产品加工与贮藏工程</t>
  </si>
  <si>
    <t>辛亚欣</t>
  </si>
  <si>
    <t>140107200207116666</t>
  </si>
  <si>
    <t>魏嘉怡</t>
  </si>
  <si>
    <t>360103200205210742</t>
  </si>
  <si>
    <t>周茜亭</t>
  </si>
  <si>
    <t>430702200207260027</t>
  </si>
  <si>
    <t>食品质量与安全</t>
  </si>
  <si>
    <t>动物科学技术学院</t>
  </si>
  <si>
    <t>全国重点实验室</t>
  </si>
  <si>
    <t>王娟秀</t>
  </si>
  <si>
    <t>362229200110050820</t>
  </si>
  <si>
    <t>谢文静</t>
  </si>
  <si>
    <t>360502200207311622</t>
  </si>
  <si>
    <t>张敏</t>
  </si>
  <si>
    <t>362203200207227924</t>
  </si>
  <si>
    <t>王家欣</t>
  </si>
  <si>
    <t>362226200109080927</t>
  </si>
  <si>
    <t>胡孟瑶</t>
  </si>
  <si>
    <t>412728200105251826</t>
  </si>
  <si>
    <t>彭钟笈</t>
  </si>
  <si>
    <t>360502200202020041</t>
  </si>
  <si>
    <t>李安娜</t>
  </si>
  <si>
    <t>350181200202041602</t>
  </si>
  <si>
    <t>冯荣亨</t>
  </si>
  <si>
    <t>440784200109224811</t>
  </si>
  <si>
    <t>杨鹏飞</t>
  </si>
  <si>
    <t>152525200208194023</t>
  </si>
  <si>
    <t>杨林武</t>
  </si>
  <si>
    <t>360425200007111131</t>
  </si>
  <si>
    <t>陈健</t>
  </si>
  <si>
    <t>362422200108111117</t>
  </si>
  <si>
    <t>高雯</t>
  </si>
  <si>
    <t>360721200206261221</t>
  </si>
  <si>
    <r>
      <t>说明：1.请各学院严格按照该样表格式填写；2.“综合排名成绩”=（前六学期必修课程总平均成绩×80%+前五学期奖学金综合测评平均成绩×20%）+综合评价加分项目成绩，所有成绩均按百分制计，精确到小数点后两位；3.“综合排名成绩”一栏必须按“本科所在学院”、“本科专业”顺序再按成绩从高到低排序；4.“推荐情况”栏填写拟推荐或不推荐；5.此表填写好后加盖学院公章、签字，</t>
    </r>
    <r>
      <rPr>
        <b/>
        <sz val="10"/>
        <color indexed="10"/>
        <rFont val="宋体"/>
        <family val="0"/>
      </rPr>
      <t>于9月21日下午3：00前</t>
    </r>
    <r>
      <rPr>
        <sz val="10"/>
        <color indexed="8"/>
        <rFont val="宋体"/>
        <family val="0"/>
      </rPr>
      <t>交至研究生院招生就业科205办公室，电子版同时发至吕述华办公系统（5563）。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</si>
</sst>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name val="宋体"/>
      <family val="0"/>
    </font>
    <font>
      <b/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b/>
      <sz val="16"/>
      <name val="Calibri"/>
      <family val="0"/>
    </font>
    <font>
      <b/>
      <sz val="10"/>
      <name val="Cambria"/>
      <family val="0"/>
    </font>
    <font>
      <sz val="10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left" vertical="center"/>
    </xf>
    <xf numFmtId="0" fontId="45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49" fillId="0" borderId="9" xfId="0" applyFont="1" applyBorder="1" applyAlignment="1">
      <alignment horizontal="left" vertical="center" wrapText="1"/>
    </xf>
    <xf numFmtId="49" fontId="49" fillId="0" borderId="9" xfId="0" applyNumberFormat="1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center" wrapText="1"/>
    </xf>
    <xf numFmtId="49" fontId="48" fillId="0" borderId="11" xfId="0" applyNumberFormat="1" applyFont="1" applyBorder="1" applyAlignment="1">
      <alignment horizontal="left" vertical="center" wrapText="1"/>
    </xf>
    <xf numFmtId="176" fontId="49" fillId="0" borderId="9" xfId="0" applyNumberFormat="1" applyFont="1" applyBorder="1" applyAlignment="1">
      <alignment horizontal="left" vertical="center" wrapText="1"/>
    </xf>
    <xf numFmtId="176" fontId="50" fillId="0" borderId="10" xfId="0" applyNumberFormat="1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48" fillId="0" borderId="11" xfId="0" applyNumberFormat="1" applyFont="1" applyBorder="1" applyAlignment="1">
      <alignment horizontal="left" vertical="center" wrapText="1"/>
    </xf>
    <xf numFmtId="0" fontId="46" fillId="0" borderId="0" xfId="0" applyFont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3" fillId="0" borderId="10" xfId="0" applyNumberFormat="1" applyFont="1" applyFill="1" applyBorder="1" applyAlignment="1" quotePrefix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zoomScaleSheetLayoutView="100" workbookViewId="0" topLeftCell="A1">
      <selection activeCell="C6" sqref="C6"/>
    </sheetView>
  </sheetViews>
  <sheetFormatPr defaultColWidth="9.00390625" defaultRowHeight="15"/>
  <cols>
    <col min="1" max="1" width="3.7109375" style="0" customWidth="1"/>
    <col min="2" max="2" width="19.7109375" style="5" customWidth="1"/>
    <col min="3" max="3" width="7.140625" style="0" customWidth="1"/>
    <col min="4" max="4" width="6.28125" style="0" customWidth="1"/>
    <col min="5" max="5" width="18.7109375" style="6" customWidth="1"/>
    <col min="6" max="6" width="14.140625" style="7" customWidth="1"/>
    <col min="7" max="7" width="8.7109375" style="7" customWidth="1"/>
    <col min="8" max="8" width="13.57421875" style="7" customWidth="1"/>
    <col min="9" max="9" width="17.7109375" style="7" customWidth="1"/>
    <col min="10" max="10" width="19.7109375" style="7" customWidth="1"/>
    <col min="11" max="11" width="10.00390625" style="8" customWidth="1"/>
    <col min="12" max="12" width="11.28125" style="8" customWidth="1"/>
    <col min="13" max="13" width="9.57421875" style="9" customWidth="1"/>
    <col min="14" max="14" width="6.57421875" style="6" customWidth="1"/>
    <col min="15" max="15" width="6.28125" style="6" customWidth="1"/>
    <col min="16" max="16" width="8.57421875" style="6" customWidth="1"/>
    <col min="17" max="17" width="8.8515625" style="0" customWidth="1"/>
  </cols>
  <sheetData>
    <row r="1" spans="1:17" s="1" customFormat="1" ht="75.75" customHeight="1">
      <c r="A1" s="10" t="s">
        <v>0</v>
      </c>
      <c r="B1" s="10"/>
      <c r="C1" s="10"/>
      <c r="D1" s="10"/>
      <c r="E1" s="11"/>
      <c r="F1" s="10"/>
      <c r="G1" s="10"/>
      <c r="H1" s="10"/>
      <c r="I1" s="10"/>
      <c r="J1" s="10"/>
      <c r="K1" s="10"/>
      <c r="L1" s="10"/>
      <c r="M1" s="22"/>
      <c r="N1" s="10"/>
      <c r="O1" s="10"/>
      <c r="P1" s="10"/>
      <c r="Q1" s="10"/>
    </row>
    <row r="2" spans="1:18" s="2" customFormat="1" ht="57.75" customHeight="1">
      <c r="A2" s="12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3" t="s">
        <v>6</v>
      </c>
      <c r="G2" s="12" t="s">
        <v>7</v>
      </c>
      <c r="H2" s="13" t="s">
        <v>8</v>
      </c>
      <c r="I2" s="13" t="s">
        <v>9</v>
      </c>
      <c r="J2" s="13" t="s">
        <v>10</v>
      </c>
      <c r="K2" s="12" t="s">
        <v>11</v>
      </c>
      <c r="L2" s="12" t="s">
        <v>12</v>
      </c>
      <c r="M2" s="23" t="s">
        <v>13</v>
      </c>
      <c r="N2" s="24" t="s">
        <v>14</v>
      </c>
      <c r="O2" s="24" t="s">
        <v>15</v>
      </c>
      <c r="P2" s="24" t="s">
        <v>16</v>
      </c>
      <c r="Q2" s="13" t="s">
        <v>17</v>
      </c>
      <c r="R2" s="30"/>
    </row>
    <row r="3" spans="1:18" s="3" customFormat="1" ht="21.75" customHeight="1">
      <c r="A3" s="15">
        <v>1</v>
      </c>
      <c r="B3" s="15" t="s">
        <v>18</v>
      </c>
      <c r="C3" s="16" t="s">
        <v>19</v>
      </c>
      <c r="D3" s="16" t="s">
        <v>20</v>
      </c>
      <c r="E3" s="17" t="s">
        <v>21</v>
      </c>
      <c r="F3" s="16" t="s">
        <v>22</v>
      </c>
      <c r="G3" s="16" t="s">
        <v>23</v>
      </c>
      <c r="H3" s="16" t="s">
        <v>24</v>
      </c>
      <c r="I3" s="19" t="s">
        <v>18</v>
      </c>
      <c r="J3" s="16" t="s">
        <v>22</v>
      </c>
      <c r="K3" s="25">
        <v>89.44</v>
      </c>
      <c r="L3" s="26">
        <v>86.11</v>
      </c>
      <c r="M3" s="26" t="s">
        <v>25</v>
      </c>
      <c r="N3" s="26">
        <f aca="true" t="shared" si="0" ref="N3:N10">(K3*0.8+L3*0.2)+M3</f>
        <v>88.774</v>
      </c>
      <c r="O3" s="27">
        <f>RANK(N3,N$3:N$10,0)</f>
        <v>1</v>
      </c>
      <c r="P3" s="25" t="s">
        <v>26</v>
      </c>
      <c r="Q3" s="31" t="s">
        <v>27</v>
      </c>
      <c r="R3" s="32"/>
    </row>
    <row r="4" spans="1:18" s="3" customFormat="1" ht="23.25" customHeight="1">
      <c r="A4" s="15">
        <v>2</v>
      </c>
      <c r="B4" s="15" t="s">
        <v>18</v>
      </c>
      <c r="C4" s="16" t="s">
        <v>28</v>
      </c>
      <c r="D4" s="16" t="s">
        <v>20</v>
      </c>
      <c r="E4" s="17" t="s">
        <v>29</v>
      </c>
      <c r="F4" s="16" t="s">
        <v>22</v>
      </c>
      <c r="G4" s="16" t="s">
        <v>30</v>
      </c>
      <c r="H4" s="16" t="s">
        <v>31</v>
      </c>
      <c r="I4" s="19" t="s">
        <v>18</v>
      </c>
      <c r="J4" s="16" t="s">
        <v>32</v>
      </c>
      <c r="K4" s="25">
        <v>87.35</v>
      </c>
      <c r="L4" s="27">
        <v>86.16</v>
      </c>
      <c r="M4" s="26" t="s">
        <v>25</v>
      </c>
      <c r="N4" s="26">
        <f t="shared" si="0"/>
        <v>87.112</v>
      </c>
      <c r="O4" s="27">
        <f>RANK(N4,N$3:N$10,0)</f>
        <v>2</v>
      </c>
      <c r="P4" s="25" t="s">
        <v>26</v>
      </c>
      <c r="Q4" s="31" t="s">
        <v>27</v>
      </c>
      <c r="R4" s="32"/>
    </row>
    <row r="5" spans="1:18" s="3" customFormat="1" ht="22.5" customHeight="1">
      <c r="A5" s="15">
        <v>3</v>
      </c>
      <c r="B5" s="15" t="s">
        <v>18</v>
      </c>
      <c r="C5" s="16" t="s">
        <v>33</v>
      </c>
      <c r="D5" s="16" t="s">
        <v>20</v>
      </c>
      <c r="E5" s="34" t="s">
        <v>34</v>
      </c>
      <c r="F5" s="16" t="s">
        <v>22</v>
      </c>
      <c r="G5" s="16" t="s">
        <v>23</v>
      </c>
      <c r="H5" s="16" t="s">
        <v>24</v>
      </c>
      <c r="I5" s="19" t="s">
        <v>18</v>
      </c>
      <c r="J5" s="16" t="s">
        <v>22</v>
      </c>
      <c r="K5" s="25">
        <v>87.5</v>
      </c>
      <c r="L5" s="27">
        <v>84.31</v>
      </c>
      <c r="M5" s="26" t="s">
        <v>25</v>
      </c>
      <c r="N5" s="26">
        <f t="shared" si="0"/>
        <v>86.862</v>
      </c>
      <c r="O5" s="27">
        <f>RANK(N5,N$3:N$10,0)</f>
        <v>3</v>
      </c>
      <c r="P5" s="25" t="s">
        <v>35</v>
      </c>
      <c r="Q5" s="31" t="s">
        <v>36</v>
      </c>
      <c r="R5" s="32"/>
    </row>
    <row r="6" spans="1:18" s="3" customFormat="1" ht="20.25" customHeight="1">
      <c r="A6" s="15">
        <v>4</v>
      </c>
      <c r="B6" s="15" t="s">
        <v>18</v>
      </c>
      <c r="C6" s="16" t="s">
        <v>37</v>
      </c>
      <c r="D6" s="16" t="s">
        <v>20</v>
      </c>
      <c r="E6" s="34" t="s">
        <v>38</v>
      </c>
      <c r="F6" s="16" t="s">
        <v>22</v>
      </c>
      <c r="G6" s="16" t="s">
        <v>30</v>
      </c>
      <c r="H6" s="16" t="s">
        <v>31</v>
      </c>
      <c r="I6" s="19" t="s">
        <v>18</v>
      </c>
      <c r="J6" s="16" t="s">
        <v>39</v>
      </c>
      <c r="K6" s="16">
        <v>87.08</v>
      </c>
      <c r="L6" s="27">
        <v>83.03</v>
      </c>
      <c r="M6" s="26" t="s">
        <v>25</v>
      </c>
      <c r="N6" s="26">
        <f t="shared" si="0"/>
        <v>86.27000000000001</v>
      </c>
      <c r="O6" s="27">
        <f>RANK(N6,N$3:N$10,0)</f>
        <v>4</v>
      </c>
      <c r="P6" s="25" t="s">
        <v>26</v>
      </c>
      <c r="Q6" s="31" t="s">
        <v>27</v>
      </c>
      <c r="R6" s="32"/>
    </row>
    <row r="7" spans="1:22" s="3" customFormat="1" ht="20.25" customHeight="1">
      <c r="A7" s="15">
        <v>5</v>
      </c>
      <c r="B7" s="15" t="s">
        <v>18</v>
      </c>
      <c r="C7" s="16" t="s">
        <v>40</v>
      </c>
      <c r="D7" s="16" t="s">
        <v>41</v>
      </c>
      <c r="E7" s="34" t="s">
        <v>42</v>
      </c>
      <c r="F7" s="16" t="s">
        <v>22</v>
      </c>
      <c r="G7" s="16" t="s">
        <v>30</v>
      </c>
      <c r="H7" s="16" t="s">
        <v>31</v>
      </c>
      <c r="I7" s="19" t="s">
        <v>18</v>
      </c>
      <c r="J7" s="16" t="s">
        <v>43</v>
      </c>
      <c r="K7" s="25">
        <v>84.63</v>
      </c>
      <c r="L7" s="27">
        <v>78.82</v>
      </c>
      <c r="M7" s="26" t="s">
        <v>25</v>
      </c>
      <c r="N7" s="26">
        <f t="shared" si="0"/>
        <v>83.46799999999999</v>
      </c>
      <c r="O7" s="27">
        <f>RANK(N7,N$3:N$10,0)</f>
        <v>5</v>
      </c>
      <c r="P7" s="25" t="s">
        <v>35</v>
      </c>
      <c r="Q7" s="31" t="s">
        <v>27</v>
      </c>
      <c r="R7" s="32"/>
      <c r="V7" s="3" t="s">
        <v>44</v>
      </c>
    </row>
    <row r="8" spans="1:18" s="3" customFormat="1" ht="20.25" customHeight="1">
      <c r="A8" s="15">
        <v>6</v>
      </c>
      <c r="B8" s="15" t="s">
        <v>18</v>
      </c>
      <c r="C8" s="16" t="s">
        <v>45</v>
      </c>
      <c r="D8" s="19" t="s">
        <v>20</v>
      </c>
      <c r="E8" s="35" t="s">
        <v>46</v>
      </c>
      <c r="F8" s="19" t="s">
        <v>22</v>
      </c>
      <c r="G8" s="19" t="s">
        <v>30</v>
      </c>
      <c r="H8" s="19" t="s">
        <v>31</v>
      </c>
      <c r="I8" s="19" t="s">
        <v>18</v>
      </c>
      <c r="J8" s="19" t="s">
        <v>39</v>
      </c>
      <c r="K8" s="19">
        <v>83.65</v>
      </c>
      <c r="L8" s="27">
        <v>78.62</v>
      </c>
      <c r="M8" s="26" t="s">
        <v>25</v>
      </c>
      <c r="N8" s="26">
        <f t="shared" si="0"/>
        <v>82.644</v>
      </c>
      <c r="O8" s="27">
        <f>RANK(N8,N$3:N$10,0)</f>
        <v>6</v>
      </c>
      <c r="P8" s="25" t="s">
        <v>35</v>
      </c>
      <c r="Q8" s="31" t="s">
        <v>27</v>
      </c>
      <c r="R8" s="32"/>
    </row>
    <row r="9" spans="1:18" s="3" customFormat="1" ht="19.5" customHeight="1">
      <c r="A9" s="15">
        <v>7</v>
      </c>
      <c r="B9" s="15" t="s">
        <v>18</v>
      </c>
      <c r="C9" s="16" t="s">
        <v>47</v>
      </c>
      <c r="D9" s="16" t="s">
        <v>20</v>
      </c>
      <c r="E9" s="17" t="s">
        <v>48</v>
      </c>
      <c r="F9" s="16" t="s">
        <v>22</v>
      </c>
      <c r="G9" s="16" t="s">
        <v>30</v>
      </c>
      <c r="H9" s="16" t="s">
        <v>31</v>
      </c>
      <c r="I9" s="19" t="s">
        <v>18</v>
      </c>
      <c r="J9" s="16" t="s">
        <v>39</v>
      </c>
      <c r="K9" s="25">
        <v>83.58</v>
      </c>
      <c r="L9" s="26">
        <v>78.6</v>
      </c>
      <c r="M9" s="26" t="s">
        <v>25</v>
      </c>
      <c r="N9" s="26">
        <f t="shared" si="0"/>
        <v>82.584</v>
      </c>
      <c r="O9" s="27">
        <f>RANK(N9,N$3:N$10,0)</f>
        <v>7</v>
      </c>
      <c r="P9" s="25" t="s">
        <v>35</v>
      </c>
      <c r="Q9" s="31" t="s">
        <v>27</v>
      </c>
      <c r="R9" s="32"/>
    </row>
    <row r="10" spans="1:18" s="3" customFormat="1" ht="22.5" customHeight="1">
      <c r="A10" s="15">
        <v>8</v>
      </c>
      <c r="B10" s="15" t="s">
        <v>18</v>
      </c>
      <c r="C10" s="16" t="s">
        <v>49</v>
      </c>
      <c r="D10" s="19" t="s">
        <v>41</v>
      </c>
      <c r="E10" s="35" t="s">
        <v>50</v>
      </c>
      <c r="F10" s="19" t="s">
        <v>22</v>
      </c>
      <c r="G10" s="19" t="s">
        <v>30</v>
      </c>
      <c r="H10" s="19" t="s">
        <v>31</v>
      </c>
      <c r="I10" s="19" t="s">
        <v>18</v>
      </c>
      <c r="J10" s="19" t="s">
        <v>43</v>
      </c>
      <c r="K10" s="28">
        <v>81.34</v>
      </c>
      <c r="L10" s="27">
        <v>81.25</v>
      </c>
      <c r="M10" s="26" t="s">
        <v>25</v>
      </c>
      <c r="N10" s="26">
        <f t="shared" si="0"/>
        <v>81.322</v>
      </c>
      <c r="O10" s="27">
        <f>RANK(N10,N$3:N$10,0)</f>
        <v>8</v>
      </c>
      <c r="P10" s="25" t="s">
        <v>35</v>
      </c>
      <c r="Q10" s="31" t="s">
        <v>27</v>
      </c>
      <c r="R10" s="32"/>
    </row>
    <row r="11" spans="1:18" s="3" customFormat="1" ht="23.25" customHeight="1">
      <c r="A11" s="15">
        <v>9</v>
      </c>
      <c r="B11" s="15" t="s">
        <v>18</v>
      </c>
      <c r="C11" s="16" t="s">
        <v>51</v>
      </c>
      <c r="D11" s="16" t="s">
        <v>20</v>
      </c>
      <c r="E11" s="36" t="s">
        <v>52</v>
      </c>
      <c r="F11" s="16" t="s">
        <v>22</v>
      </c>
      <c r="G11" s="16" t="s">
        <v>30</v>
      </c>
      <c r="H11" s="16" t="s">
        <v>31</v>
      </c>
      <c r="I11" s="16" t="s">
        <v>18</v>
      </c>
      <c r="J11" s="16" t="s">
        <v>39</v>
      </c>
      <c r="K11" s="25">
        <v>88.31</v>
      </c>
      <c r="L11" s="27">
        <v>80.75</v>
      </c>
      <c r="M11" s="26" t="s">
        <v>25</v>
      </c>
      <c r="N11" s="26">
        <f aca="true" t="shared" si="1" ref="N11:N25">(K11*0.8+L11*0.2)+M11</f>
        <v>86.79800000000002</v>
      </c>
      <c r="O11" s="27">
        <f aca="true" t="shared" si="2" ref="O11:O21">RANK(N11,N$11:N$21,0)</f>
        <v>1</v>
      </c>
      <c r="P11" s="25" t="s">
        <v>26</v>
      </c>
      <c r="Q11" s="33"/>
      <c r="R11" s="32"/>
    </row>
    <row r="12" spans="1:18" s="3" customFormat="1" ht="22.5" customHeight="1">
      <c r="A12" s="15">
        <v>10</v>
      </c>
      <c r="B12" s="15" t="s">
        <v>18</v>
      </c>
      <c r="C12" s="16" t="s">
        <v>53</v>
      </c>
      <c r="D12" s="16" t="s">
        <v>20</v>
      </c>
      <c r="E12" s="36" t="s">
        <v>54</v>
      </c>
      <c r="F12" s="16" t="s">
        <v>22</v>
      </c>
      <c r="G12" s="16" t="s">
        <v>30</v>
      </c>
      <c r="H12" s="16" t="s">
        <v>31</v>
      </c>
      <c r="I12" s="16" t="s">
        <v>18</v>
      </c>
      <c r="J12" s="16" t="s">
        <v>39</v>
      </c>
      <c r="K12" s="25">
        <v>87.85</v>
      </c>
      <c r="L12" s="27">
        <v>82.27</v>
      </c>
      <c r="M12" s="26" t="s">
        <v>25</v>
      </c>
      <c r="N12" s="26">
        <f t="shared" si="1"/>
        <v>86.73400000000001</v>
      </c>
      <c r="O12" s="27">
        <f t="shared" si="2"/>
        <v>2</v>
      </c>
      <c r="P12" s="25" t="s">
        <v>26</v>
      </c>
      <c r="Q12" s="27"/>
      <c r="R12" s="32"/>
    </row>
    <row r="13" spans="1:18" s="3" customFormat="1" ht="20.25" customHeight="1">
      <c r="A13" s="15">
        <v>11</v>
      </c>
      <c r="B13" s="15" t="s">
        <v>18</v>
      </c>
      <c r="C13" s="16" t="s">
        <v>55</v>
      </c>
      <c r="D13" s="16" t="s">
        <v>20</v>
      </c>
      <c r="E13" s="36" t="s">
        <v>56</v>
      </c>
      <c r="F13" s="16" t="s">
        <v>22</v>
      </c>
      <c r="G13" s="16" t="s">
        <v>30</v>
      </c>
      <c r="H13" s="16" t="s">
        <v>31</v>
      </c>
      <c r="I13" s="16" t="s">
        <v>18</v>
      </c>
      <c r="J13" s="16" t="s">
        <v>39</v>
      </c>
      <c r="K13" s="25">
        <v>87.42</v>
      </c>
      <c r="L13" s="26">
        <v>80.5</v>
      </c>
      <c r="M13" s="26" t="s">
        <v>25</v>
      </c>
      <c r="N13" s="26">
        <f t="shared" si="1"/>
        <v>86.036</v>
      </c>
      <c r="O13" s="27">
        <f t="shared" si="2"/>
        <v>3</v>
      </c>
      <c r="P13" s="25" t="s">
        <v>26</v>
      </c>
      <c r="Q13" s="27"/>
      <c r="R13" s="32"/>
    </row>
    <row r="14" spans="1:18" s="3" customFormat="1" ht="20.25" customHeight="1">
      <c r="A14" s="15">
        <v>12</v>
      </c>
      <c r="B14" s="15" t="s">
        <v>18</v>
      </c>
      <c r="C14" s="16" t="s">
        <v>57</v>
      </c>
      <c r="D14" s="19" t="s">
        <v>20</v>
      </c>
      <c r="E14" s="19" t="s">
        <v>58</v>
      </c>
      <c r="F14" s="19" t="s">
        <v>22</v>
      </c>
      <c r="G14" s="19" t="s">
        <v>30</v>
      </c>
      <c r="H14" s="19" t="s">
        <v>31</v>
      </c>
      <c r="I14" s="19" t="s">
        <v>18</v>
      </c>
      <c r="J14" s="19" t="s">
        <v>59</v>
      </c>
      <c r="K14" s="19">
        <v>86.77</v>
      </c>
      <c r="L14" s="26">
        <v>82.2</v>
      </c>
      <c r="M14" s="26" t="s">
        <v>25</v>
      </c>
      <c r="N14" s="26">
        <f t="shared" si="1"/>
        <v>85.856</v>
      </c>
      <c r="O14" s="27">
        <f t="shared" si="2"/>
        <v>4</v>
      </c>
      <c r="P14" s="25" t="s">
        <v>26</v>
      </c>
      <c r="Q14" s="27"/>
      <c r="R14" s="32"/>
    </row>
    <row r="15" spans="1:18" s="3" customFormat="1" ht="20.25" customHeight="1">
      <c r="A15" s="15">
        <v>13</v>
      </c>
      <c r="B15" s="15" t="s">
        <v>18</v>
      </c>
      <c r="C15" s="16" t="s">
        <v>60</v>
      </c>
      <c r="D15" s="16" t="s">
        <v>20</v>
      </c>
      <c r="E15" s="16" t="s">
        <v>61</v>
      </c>
      <c r="F15" s="16" t="s">
        <v>22</v>
      </c>
      <c r="G15" s="16" t="s">
        <v>30</v>
      </c>
      <c r="H15" s="16" t="s">
        <v>31</v>
      </c>
      <c r="I15" s="16" t="s">
        <v>18</v>
      </c>
      <c r="J15" s="16" t="s">
        <v>32</v>
      </c>
      <c r="K15" s="16">
        <v>86.52</v>
      </c>
      <c r="L15" s="27">
        <v>82.51</v>
      </c>
      <c r="M15" s="26" t="s">
        <v>25</v>
      </c>
      <c r="N15" s="26">
        <f t="shared" si="1"/>
        <v>85.71799999999999</v>
      </c>
      <c r="O15" s="27">
        <f t="shared" si="2"/>
        <v>5</v>
      </c>
      <c r="P15" s="25" t="s">
        <v>26</v>
      </c>
      <c r="Q15" s="27"/>
      <c r="R15" s="32"/>
    </row>
    <row r="16" spans="1:18" s="3" customFormat="1" ht="20.25" customHeight="1">
      <c r="A16" s="15">
        <v>14</v>
      </c>
      <c r="B16" s="15" t="s">
        <v>18</v>
      </c>
      <c r="C16" s="16" t="s">
        <v>62</v>
      </c>
      <c r="D16" s="16" t="s">
        <v>20</v>
      </c>
      <c r="E16" s="36" t="s">
        <v>63</v>
      </c>
      <c r="F16" s="16" t="s">
        <v>22</v>
      </c>
      <c r="G16" s="16" t="s">
        <v>30</v>
      </c>
      <c r="H16" s="16" t="s">
        <v>31</v>
      </c>
      <c r="I16" s="16" t="s">
        <v>18</v>
      </c>
      <c r="J16" s="16" t="s">
        <v>32</v>
      </c>
      <c r="K16" s="25">
        <v>85.06</v>
      </c>
      <c r="L16" s="27">
        <v>79.34</v>
      </c>
      <c r="M16" s="26" t="s">
        <v>25</v>
      </c>
      <c r="N16" s="26">
        <f t="shared" si="1"/>
        <v>83.916</v>
      </c>
      <c r="O16" s="27">
        <f t="shared" si="2"/>
        <v>6</v>
      </c>
      <c r="P16" s="25" t="s">
        <v>26</v>
      </c>
      <c r="Q16" s="27"/>
      <c r="R16" s="32"/>
    </row>
    <row r="17" spans="1:18" s="3" customFormat="1" ht="20.25" customHeight="1">
      <c r="A17" s="15">
        <v>15</v>
      </c>
      <c r="B17" s="15" t="s">
        <v>18</v>
      </c>
      <c r="C17" s="16" t="s">
        <v>64</v>
      </c>
      <c r="D17" s="16" t="s">
        <v>20</v>
      </c>
      <c r="E17" s="36" t="s">
        <v>65</v>
      </c>
      <c r="F17" s="16" t="s">
        <v>22</v>
      </c>
      <c r="G17" s="16" t="s">
        <v>30</v>
      </c>
      <c r="H17" s="16" t="s">
        <v>31</v>
      </c>
      <c r="I17" s="16" t="s">
        <v>18</v>
      </c>
      <c r="J17" s="16" t="s">
        <v>39</v>
      </c>
      <c r="K17" s="25">
        <v>85.17</v>
      </c>
      <c r="L17" s="27">
        <v>78.58</v>
      </c>
      <c r="M17" s="26" t="s">
        <v>25</v>
      </c>
      <c r="N17" s="26">
        <f t="shared" si="1"/>
        <v>83.852</v>
      </c>
      <c r="O17" s="27">
        <f t="shared" si="2"/>
        <v>7</v>
      </c>
      <c r="P17" s="25" t="s">
        <v>35</v>
      </c>
      <c r="Q17" s="27"/>
      <c r="R17" s="32"/>
    </row>
    <row r="18" spans="1:18" s="3" customFormat="1" ht="20.25" customHeight="1">
      <c r="A18" s="15">
        <v>16</v>
      </c>
      <c r="B18" s="15" t="s">
        <v>18</v>
      </c>
      <c r="C18" s="16" t="s">
        <v>66</v>
      </c>
      <c r="D18" s="19" t="s">
        <v>41</v>
      </c>
      <c r="E18" s="35" t="s">
        <v>67</v>
      </c>
      <c r="F18" s="19" t="s">
        <v>22</v>
      </c>
      <c r="G18" s="19" t="s">
        <v>30</v>
      </c>
      <c r="H18" s="19" t="s">
        <v>31</v>
      </c>
      <c r="I18" s="19" t="s">
        <v>18</v>
      </c>
      <c r="J18" s="19" t="s">
        <v>43</v>
      </c>
      <c r="K18" s="28">
        <v>83.98</v>
      </c>
      <c r="L18" s="27">
        <v>79.18</v>
      </c>
      <c r="M18" s="26" t="s">
        <v>25</v>
      </c>
      <c r="N18" s="26">
        <f t="shared" si="1"/>
        <v>83.02000000000001</v>
      </c>
      <c r="O18" s="27">
        <f t="shared" si="2"/>
        <v>8</v>
      </c>
      <c r="P18" s="25" t="s">
        <v>35</v>
      </c>
      <c r="Q18" s="27"/>
      <c r="R18" s="32"/>
    </row>
    <row r="19" spans="1:18" s="3" customFormat="1" ht="20.25" customHeight="1">
      <c r="A19" s="15">
        <v>17</v>
      </c>
      <c r="B19" s="15" t="s">
        <v>18</v>
      </c>
      <c r="C19" s="16" t="s">
        <v>68</v>
      </c>
      <c r="D19" s="16" t="s">
        <v>41</v>
      </c>
      <c r="E19" s="16" t="s">
        <v>69</v>
      </c>
      <c r="F19" s="16" t="s">
        <v>22</v>
      </c>
      <c r="G19" s="16" t="s">
        <v>30</v>
      </c>
      <c r="H19" s="16" t="s">
        <v>31</v>
      </c>
      <c r="I19" s="16" t="s">
        <v>18</v>
      </c>
      <c r="J19" s="16" t="s">
        <v>70</v>
      </c>
      <c r="K19" s="25">
        <v>81.71</v>
      </c>
      <c r="L19" s="27">
        <v>77.89</v>
      </c>
      <c r="M19" s="26" t="s">
        <v>25</v>
      </c>
      <c r="N19" s="26">
        <f t="shared" si="1"/>
        <v>80.946</v>
      </c>
      <c r="O19" s="27">
        <f t="shared" si="2"/>
        <v>9</v>
      </c>
      <c r="P19" s="25" t="s">
        <v>35</v>
      </c>
      <c r="Q19" s="27"/>
      <c r="R19" s="32"/>
    </row>
    <row r="20" spans="1:18" s="3" customFormat="1" ht="20.25" customHeight="1">
      <c r="A20" s="15">
        <v>18</v>
      </c>
      <c r="B20" s="15" t="s">
        <v>18</v>
      </c>
      <c r="C20" s="16" t="s">
        <v>71</v>
      </c>
      <c r="D20" s="16" t="s">
        <v>20</v>
      </c>
      <c r="E20" s="36" t="s">
        <v>72</v>
      </c>
      <c r="F20" s="16" t="s">
        <v>22</v>
      </c>
      <c r="G20" s="16" t="s">
        <v>30</v>
      </c>
      <c r="H20" s="16" t="s">
        <v>31</v>
      </c>
      <c r="I20" s="16" t="s">
        <v>18</v>
      </c>
      <c r="J20" s="16" t="s">
        <v>59</v>
      </c>
      <c r="K20" s="25">
        <v>79.76</v>
      </c>
      <c r="L20" s="27">
        <v>76.34</v>
      </c>
      <c r="M20" s="26" t="s">
        <v>25</v>
      </c>
      <c r="N20" s="26">
        <f t="shared" si="1"/>
        <v>79.07600000000001</v>
      </c>
      <c r="O20" s="27">
        <f t="shared" si="2"/>
        <v>10</v>
      </c>
      <c r="P20" s="25" t="s">
        <v>35</v>
      </c>
      <c r="Q20" s="27"/>
      <c r="R20" s="32"/>
    </row>
    <row r="21" spans="1:18" s="3" customFormat="1" ht="20.25" customHeight="1">
      <c r="A21" s="15">
        <v>19</v>
      </c>
      <c r="B21" s="15" t="s">
        <v>18</v>
      </c>
      <c r="C21" s="16" t="s">
        <v>73</v>
      </c>
      <c r="D21" s="16" t="s">
        <v>20</v>
      </c>
      <c r="E21" s="36" t="s">
        <v>74</v>
      </c>
      <c r="F21" s="16" t="s">
        <v>22</v>
      </c>
      <c r="G21" s="16" t="s">
        <v>30</v>
      </c>
      <c r="H21" s="16" t="s">
        <v>31</v>
      </c>
      <c r="I21" s="16" t="s">
        <v>18</v>
      </c>
      <c r="J21" s="16" t="s">
        <v>43</v>
      </c>
      <c r="K21" s="25">
        <v>79.52</v>
      </c>
      <c r="L21" s="27">
        <v>74.88</v>
      </c>
      <c r="M21" s="26" t="s">
        <v>25</v>
      </c>
      <c r="N21" s="26">
        <f t="shared" si="1"/>
        <v>78.592</v>
      </c>
      <c r="O21" s="27">
        <f t="shared" si="2"/>
        <v>11</v>
      </c>
      <c r="P21" s="25" t="s">
        <v>35</v>
      </c>
      <c r="Q21" s="27"/>
      <c r="R21" s="32"/>
    </row>
    <row r="22" spans="1:18" s="3" customFormat="1" ht="20.25" customHeight="1">
      <c r="A22" s="15">
        <v>20</v>
      </c>
      <c r="B22" s="15" t="s">
        <v>18</v>
      </c>
      <c r="C22" s="16" t="s">
        <v>75</v>
      </c>
      <c r="D22" s="19" t="s">
        <v>20</v>
      </c>
      <c r="E22" s="35" t="s">
        <v>76</v>
      </c>
      <c r="F22" s="19" t="s">
        <v>77</v>
      </c>
      <c r="G22" s="19" t="s">
        <v>30</v>
      </c>
      <c r="H22" s="19" t="s">
        <v>31</v>
      </c>
      <c r="I22" s="19" t="s">
        <v>78</v>
      </c>
      <c r="J22" s="19" t="s">
        <v>79</v>
      </c>
      <c r="K22" s="28">
        <v>87.74</v>
      </c>
      <c r="L22" s="27">
        <v>82.24</v>
      </c>
      <c r="M22" s="26" t="s">
        <v>25</v>
      </c>
      <c r="N22" s="26">
        <f t="shared" si="1"/>
        <v>86.63999999999999</v>
      </c>
      <c r="O22" s="27">
        <f>RANK(N22,N$22:N$34,0)</f>
        <v>1</v>
      </c>
      <c r="P22" s="25" t="s">
        <v>26</v>
      </c>
      <c r="Q22" s="27"/>
      <c r="R22" s="32"/>
    </row>
    <row r="23" spans="1:18" s="3" customFormat="1" ht="20.25" customHeight="1">
      <c r="A23" s="15">
        <v>21</v>
      </c>
      <c r="B23" s="15" t="s">
        <v>18</v>
      </c>
      <c r="C23" s="16" t="s">
        <v>80</v>
      </c>
      <c r="D23" s="19" t="s">
        <v>20</v>
      </c>
      <c r="E23" s="35" t="s">
        <v>81</v>
      </c>
      <c r="F23" s="19" t="s">
        <v>77</v>
      </c>
      <c r="G23" s="19" t="s">
        <v>30</v>
      </c>
      <c r="H23" s="19" t="s">
        <v>31</v>
      </c>
      <c r="I23" s="19" t="s">
        <v>18</v>
      </c>
      <c r="J23" s="19" t="s">
        <v>39</v>
      </c>
      <c r="K23" s="28">
        <v>86.78</v>
      </c>
      <c r="L23" s="27">
        <v>81.45</v>
      </c>
      <c r="M23" s="26" t="s">
        <v>25</v>
      </c>
      <c r="N23" s="26">
        <f t="shared" si="1"/>
        <v>85.71400000000001</v>
      </c>
      <c r="O23" s="27">
        <f>RANK(N23,N$22:N$34,0)</f>
        <v>2</v>
      </c>
      <c r="P23" s="25" t="s">
        <v>26</v>
      </c>
      <c r="Q23" s="27"/>
      <c r="R23" s="32"/>
    </row>
    <row r="24" spans="1:18" s="3" customFormat="1" ht="20.25" customHeight="1">
      <c r="A24" s="15">
        <v>22</v>
      </c>
      <c r="B24" s="15" t="s">
        <v>18</v>
      </c>
      <c r="C24" s="16" t="s">
        <v>82</v>
      </c>
      <c r="D24" s="19" t="s">
        <v>20</v>
      </c>
      <c r="E24" s="35" t="s">
        <v>83</v>
      </c>
      <c r="F24" s="19" t="s">
        <v>77</v>
      </c>
      <c r="G24" s="19" t="s">
        <v>30</v>
      </c>
      <c r="H24" s="19" t="s">
        <v>31</v>
      </c>
      <c r="I24" s="19" t="s">
        <v>18</v>
      </c>
      <c r="J24" s="19" t="s">
        <v>32</v>
      </c>
      <c r="K24" s="25">
        <v>86.5</v>
      </c>
      <c r="L24" s="27">
        <v>82.03</v>
      </c>
      <c r="M24" s="26" t="s">
        <v>25</v>
      </c>
      <c r="N24" s="26">
        <f t="shared" si="1"/>
        <v>85.60600000000001</v>
      </c>
      <c r="O24" s="27">
        <f>RANK(N24,N$22:N$34,0)</f>
        <v>3</v>
      </c>
      <c r="P24" s="25" t="s">
        <v>26</v>
      </c>
      <c r="Q24" s="27"/>
      <c r="R24" s="32"/>
    </row>
    <row r="25" spans="1:18" s="3" customFormat="1" ht="20.25" customHeight="1">
      <c r="A25" s="15">
        <v>23</v>
      </c>
      <c r="B25" s="15" t="s">
        <v>18</v>
      </c>
      <c r="C25" s="16" t="s">
        <v>84</v>
      </c>
      <c r="D25" s="19" t="s">
        <v>20</v>
      </c>
      <c r="E25" s="35" t="s">
        <v>85</v>
      </c>
      <c r="F25" s="19" t="s">
        <v>77</v>
      </c>
      <c r="G25" s="19" t="s">
        <v>30</v>
      </c>
      <c r="H25" s="19" t="s">
        <v>31</v>
      </c>
      <c r="I25" s="19" t="s">
        <v>18</v>
      </c>
      <c r="J25" s="19" t="s">
        <v>39</v>
      </c>
      <c r="K25" s="28">
        <v>86.51</v>
      </c>
      <c r="L25" s="27">
        <v>80.43</v>
      </c>
      <c r="M25" s="26" t="s">
        <v>25</v>
      </c>
      <c r="N25" s="26">
        <f t="shared" si="1"/>
        <v>85.29400000000001</v>
      </c>
      <c r="O25" s="27">
        <f>RANK(N25,N$22:N$34,0)</f>
        <v>4</v>
      </c>
      <c r="P25" s="25" t="s">
        <v>26</v>
      </c>
      <c r="Q25" s="27"/>
      <c r="R25" s="32"/>
    </row>
    <row r="26" spans="1:18" s="3" customFormat="1" ht="20.25" customHeight="1">
      <c r="A26" s="15">
        <v>24</v>
      </c>
      <c r="B26" s="15" t="s">
        <v>18</v>
      </c>
      <c r="C26" s="16" t="s">
        <v>86</v>
      </c>
      <c r="D26" s="16" t="s">
        <v>20</v>
      </c>
      <c r="E26" s="17" t="s">
        <v>87</v>
      </c>
      <c r="F26" s="16" t="s">
        <v>77</v>
      </c>
      <c r="G26" s="16" t="s">
        <v>30</v>
      </c>
      <c r="H26" s="16" t="s">
        <v>31</v>
      </c>
      <c r="I26" s="19" t="s">
        <v>18</v>
      </c>
      <c r="J26" s="16" t="s">
        <v>59</v>
      </c>
      <c r="K26" s="25">
        <v>85.36</v>
      </c>
      <c r="L26" s="27">
        <v>82.19</v>
      </c>
      <c r="M26" s="26" t="s">
        <v>25</v>
      </c>
      <c r="N26" s="26">
        <f aca="true" t="shared" si="3" ref="N26:N34">(K26*0.8+L26*0.2)+M26</f>
        <v>84.726</v>
      </c>
      <c r="O26" s="27">
        <f aca="true" t="shared" si="4" ref="O26:O34">RANK(N26,N$22:N$34,0)</f>
        <v>5</v>
      </c>
      <c r="P26" s="25" t="s">
        <v>26</v>
      </c>
      <c r="Q26" s="27"/>
      <c r="R26" s="32"/>
    </row>
    <row r="27" spans="1:18" s="3" customFormat="1" ht="20.25" customHeight="1">
      <c r="A27" s="15">
        <v>25</v>
      </c>
      <c r="B27" s="15" t="s">
        <v>18</v>
      </c>
      <c r="C27" s="16" t="s">
        <v>88</v>
      </c>
      <c r="D27" s="16" t="s">
        <v>20</v>
      </c>
      <c r="E27" s="36" t="s">
        <v>89</v>
      </c>
      <c r="F27" s="16" t="s">
        <v>77</v>
      </c>
      <c r="G27" s="16" t="s">
        <v>30</v>
      </c>
      <c r="H27" s="16" t="s">
        <v>31</v>
      </c>
      <c r="I27" s="16" t="s">
        <v>18</v>
      </c>
      <c r="J27" s="16" t="s">
        <v>43</v>
      </c>
      <c r="K27" s="25">
        <v>84.05</v>
      </c>
      <c r="L27" s="27">
        <v>79.85</v>
      </c>
      <c r="M27" s="26" t="s">
        <v>25</v>
      </c>
      <c r="N27" s="26">
        <f t="shared" si="3"/>
        <v>83.21</v>
      </c>
      <c r="O27" s="27">
        <f t="shared" si="4"/>
        <v>6</v>
      </c>
      <c r="P27" s="25" t="s">
        <v>26</v>
      </c>
      <c r="Q27" s="27"/>
      <c r="R27" s="32"/>
    </row>
    <row r="28" spans="1:18" s="3" customFormat="1" ht="20.25" customHeight="1">
      <c r="A28" s="15">
        <v>26</v>
      </c>
      <c r="B28" s="15" t="s">
        <v>18</v>
      </c>
      <c r="C28" s="16" t="s">
        <v>90</v>
      </c>
      <c r="D28" s="19" t="s">
        <v>20</v>
      </c>
      <c r="E28" s="36" t="s">
        <v>91</v>
      </c>
      <c r="F28" s="19" t="s">
        <v>77</v>
      </c>
      <c r="G28" s="19" t="s">
        <v>30</v>
      </c>
      <c r="H28" s="19" t="s">
        <v>31</v>
      </c>
      <c r="I28" s="19" t="s">
        <v>18</v>
      </c>
      <c r="J28" s="19" t="s">
        <v>59</v>
      </c>
      <c r="K28" s="28">
        <v>84.09</v>
      </c>
      <c r="L28" s="27">
        <v>79.38</v>
      </c>
      <c r="M28" s="26" t="s">
        <v>25</v>
      </c>
      <c r="N28" s="26">
        <f t="shared" si="3"/>
        <v>83.14800000000001</v>
      </c>
      <c r="O28" s="27">
        <f t="shared" si="4"/>
        <v>7</v>
      </c>
      <c r="P28" s="25" t="s">
        <v>26</v>
      </c>
      <c r="Q28" s="27"/>
      <c r="R28" s="32"/>
    </row>
    <row r="29" spans="1:18" s="3" customFormat="1" ht="20.25" customHeight="1">
      <c r="A29" s="15">
        <v>27</v>
      </c>
      <c r="B29" s="15" t="s">
        <v>18</v>
      </c>
      <c r="C29" s="16" t="s">
        <v>92</v>
      </c>
      <c r="D29" s="16" t="s">
        <v>20</v>
      </c>
      <c r="E29" s="16" t="s">
        <v>93</v>
      </c>
      <c r="F29" s="16" t="s">
        <v>77</v>
      </c>
      <c r="G29" s="16" t="s">
        <v>30</v>
      </c>
      <c r="H29" s="16" t="s">
        <v>31</v>
      </c>
      <c r="I29" s="16" t="s">
        <v>18</v>
      </c>
      <c r="J29" s="16" t="s">
        <v>59</v>
      </c>
      <c r="K29" s="25">
        <v>83.66</v>
      </c>
      <c r="L29" s="27">
        <v>78.62</v>
      </c>
      <c r="M29" s="26" t="s">
        <v>25</v>
      </c>
      <c r="N29" s="26">
        <f t="shared" si="3"/>
        <v>82.652</v>
      </c>
      <c r="O29" s="27">
        <f t="shared" si="4"/>
        <v>8</v>
      </c>
      <c r="P29" s="25" t="s">
        <v>26</v>
      </c>
      <c r="Q29" s="27"/>
      <c r="R29" s="32"/>
    </row>
    <row r="30" spans="1:18" s="3" customFormat="1" ht="20.25" customHeight="1">
      <c r="A30" s="15">
        <v>28</v>
      </c>
      <c r="B30" s="15" t="s">
        <v>18</v>
      </c>
      <c r="C30" s="16" t="s">
        <v>94</v>
      </c>
      <c r="D30" s="16" t="s">
        <v>41</v>
      </c>
      <c r="E30" s="17" t="s">
        <v>95</v>
      </c>
      <c r="F30" s="16" t="s">
        <v>77</v>
      </c>
      <c r="G30" s="16" t="s">
        <v>30</v>
      </c>
      <c r="H30" s="16" t="s">
        <v>31</v>
      </c>
      <c r="I30" s="16" t="s">
        <v>18</v>
      </c>
      <c r="J30" s="16" t="s">
        <v>43</v>
      </c>
      <c r="K30" s="25">
        <v>83.43</v>
      </c>
      <c r="L30" s="27">
        <v>78.96</v>
      </c>
      <c r="M30" s="26" t="s">
        <v>25</v>
      </c>
      <c r="N30" s="26">
        <f t="shared" si="3"/>
        <v>82.53600000000002</v>
      </c>
      <c r="O30" s="27">
        <f t="shared" si="4"/>
        <v>9</v>
      </c>
      <c r="P30" s="25" t="s">
        <v>35</v>
      </c>
      <c r="Q30" s="27"/>
      <c r="R30" s="32"/>
    </row>
    <row r="31" spans="1:18" s="3" customFormat="1" ht="20.25" customHeight="1">
      <c r="A31" s="15">
        <v>29</v>
      </c>
      <c r="B31" s="15" t="s">
        <v>18</v>
      </c>
      <c r="C31" s="16" t="s">
        <v>96</v>
      </c>
      <c r="D31" s="19" t="s">
        <v>20</v>
      </c>
      <c r="E31" s="19" t="s">
        <v>97</v>
      </c>
      <c r="F31" s="19" t="s">
        <v>77</v>
      </c>
      <c r="G31" s="19" t="s">
        <v>30</v>
      </c>
      <c r="H31" s="19" t="s">
        <v>31</v>
      </c>
      <c r="I31" s="19" t="s">
        <v>18</v>
      </c>
      <c r="J31" s="19" t="s">
        <v>39</v>
      </c>
      <c r="K31" s="19">
        <v>81.84</v>
      </c>
      <c r="L31" s="27">
        <v>79.72</v>
      </c>
      <c r="M31" s="26" t="s">
        <v>25</v>
      </c>
      <c r="N31" s="26">
        <f t="shared" si="3"/>
        <v>81.41600000000001</v>
      </c>
      <c r="O31" s="27">
        <f t="shared" si="4"/>
        <v>10</v>
      </c>
      <c r="P31" s="25" t="s">
        <v>35</v>
      </c>
      <c r="Q31" s="27"/>
      <c r="R31" s="32"/>
    </row>
    <row r="32" spans="1:18" s="3" customFormat="1" ht="20.25" customHeight="1">
      <c r="A32" s="15">
        <v>30</v>
      </c>
      <c r="B32" s="15" t="s">
        <v>18</v>
      </c>
      <c r="C32" s="16" t="s">
        <v>98</v>
      </c>
      <c r="D32" s="16" t="s">
        <v>41</v>
      </c>
      <c r="E32" s="17" t="s">
        <v>99</v>
      </c>
      <c r="F32" s="16" t="s">
        <v>77</v>
      </c>
      <c r="G32" s="16" t="s">
        <v>30</v>
      </c>
      <c r="H32" s="16" t="s">
        <v>31</v>
      </c>
      <c r="I32" s="16" t="s">
        <v>18</v>
      </c>
      <c r="J32" s="16" t="s">
        <v>32</v>
      </c>
      <c r="K32" s="16">
        <v>82.41</v>
      </c>
      <c r="L32" s="26">
        <v>76.8</v>
      </c>
      <c r="M32" s="26" t="s">
        <v>25</v>
      </c>
      <c r="N32" s="26">
        <f t="shared" si="3"/>
        <v>81.288</v>
      </c>
      <c r="O32" s="27">
        <f t="shared" si="4"/>
        <v>11</v>
      </c>
      <c r="P32" s="25" t="s">
        <v>35</v>
      </c>
      <c r="Q32" s="27"/>
      <c r="R32" s="32"/>
    </row>
    <row r="33" spans="1:18" s="3" customFormat="1" ht="19.5" customHeight="1">
      <c r="A33" s="15">
        <v>31</v>
      </c>
      <c r="B33" s="15" t="s">
        <v>18</v>
      </c>
      <c r="C33" s="16" t="s">
        <v>100</v>
      </c>
      <c r="D33" s="19" t="s">
        <v>41</v>
      </c>
      <c r="E33" s="35" t="s">
        <v>101</v>
      </c>
      <c r="F33" s="19" t="s">
        <v>77</v>
      </c>
      <c r="G33" s="19" t="s">
        <v>30</v>
      </c>
      <c r="H33" s="19" t="s">
        <v>31</v>
      </c>
      <c r="I33" s="19" t="s">
        <v>18</v>
      </c>
      <c r="J33" s="19" t="s">
        <v>43</v>
      </c>
      <c r="K33" s="28">
        <v>80.37</v>
      </c>
      <c r="L33" s="27">
        <v>78.19</v>
      </c>
      <c r="M33" s="26" t="s">
        <v>25</v>
      </c>
      <c r="N33" s="26">
        <f t="shared" si="3"/>
        <v>79.93400000000001</v>
      </c>
      <c r="O33" s="27">
        <f t="shared" si="4"/>
        <v>12</v>
      </c>
      <c r="P33" s="25" t="s">
        <v>35</v>
      </c>
      <c r="Q33" s="33"/>
      <c r="R33" s="32"/>
    </row>
    <row r="34" spans="1:18" s="3" customFormat="1" ht="19.5" customHeight="1">
      <c r="A34" s="15">
        <v>32</v>
      </c>
      <c r="B34" s="15" t="s">
        <v>18</v>
      </c>
      <c r="C34" s="16" t="s">
        <v>102</v>
      </c>
      <c r="D34" s="19" t="s">
        <v>20</v>
      </c>
      <c r="E34" s="35" t="s">
        <v>103</v>
      </c>
      <c r="F34" s="19" t="s">
        <v>77</v>
      </c>
      <c r="G34" s="19" t="s">
        <v>30</v>
      </c>
      <c r="H34" s="19" t="s">
        <v>31</v>
      </c>
      <c r="I34" s="19" t="s">
        <v>18</v>
      </c>
      <c r="J34" s="19" t="s">
        <v>32</v>
      </c>
      <c r="K34" s="28">
        <v>80.34</v>
      </c>
      <c r="L34" s="27">
        <v>77.46</v>
      </c>
      <c r="M34" s="26" t="s">
        <v>25</v>
      </c>
      <c r="N34" s="26">
        <f t="shared" si="3"/>
        <v>79.76400000000001</v>
      </c>
      <c r="O34" s="27">
        <f t="shared" si="4"/>
        <v>13</v>
      </c>
      <c r="P34" s="25" t="s">
        <v>35</v>
      </c>
      <c r="Q34" s="33"/>
      <c r="R34" s="32"/>
    </row>
    <row r="35" spans="1:17" s="4" customFormat="1" ht="45" customHeight="1">
      <c r="A35" s="20" t="s">
        <v>104</v>
      </c>
      <c r="B35" s="20"/>
      <c r="C35" s="20"/>
      <c r="D35" s="20"/>
      <c r="E35" s="21"/>
      <c r="F35" s="20"/>
      <c r="G35" s="20"/>
      <c r="H35" s="20"/>
      <c r="I35" s="20"/>
      <c r="J35" s="20"/>
      <c r="K35" s="20"/>
      <c r="L35" s="20"/>
      <c r="M35" s="29"/>
      <c r="N35" s="20"/>
      <c r="O35" s="20"/>
      <c r="P35" s="20"/>
      <c r="Q35" s="20"/>
    </row>
  </sheetData>
  <sheetProtection/>
  <mergeCells count="2">
    <mergeCell ref="A1:Q1"/>
    <mergeCell ref="A35:Q35"/>
  </mergeCells>
  <printOptions/>
  <pageMargins left="0.3145833333333333" right="0.3145833333333333" top="0.7480314960629919" bottom="0.7480314960629919" header="0.31496062992126" footer="0.31496062992126"/>
  <pageSetup fitToHeight="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jxau-cjx</dc:creator>
  <cp:keywords/>
  <dc:description/>
  <cp:lastModifiedBy>六妈</cp:lastModifiedBy>
  <cp:lastPrinted>2019-09-04T02:25:00Z</cp:lastPrinted>
  <dcterms:created xsi:type="dcterms:W3CDTF">2016-07-18T04:35:00Z</dcterms:created>
  <dcterms:modified xsi:type="dcterms:W3CDTF">2023-09-21T04:31:52Z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2052-11.1.0.15319</vt:lpwstr>
  </property>
  <property fmtid="{D5CDD505-2E9C-101B-9397-08002B2CF9AE}" pid="4" name="I">
    <vt:lpwstr>ABC3CCF4BB114CF8AF9BFF54B67C098D</vt:lpwstr>
  </property>
</Properties>
</file>